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📋 Casos de Prueba" sheetId="1" state="visible" r:id="rId3"/>
    <sheet name="📝 Plan de Pruebas" sheetId="2" state="visible" r:id="rId4"/>
    <sheet name="🏅 Carta de Certificación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<sst xmlns="http://schemas.openxmlformats.org/spreadsheetml/2006/main" count="182" uniqueCount="153">
  <si>
    <t xml:space="preserve">PLANTILLA DE CASOS DE PRUEBA</t>
  </si>
  <si>
    <t xml:space="preserve">Mundo QA  ·  mundoqa.com</t>
  </si>
  <si>
    <t xml:space="preserve">Proyecto:</t>
  </si>
  <si>
    <t xml:space="preserve">[Nombre del Proyecto]</t>
  </si>
  <si>
    <t xml:space="preserve">Módulo:</t>
  </si>
  <si>
    <t xml:space="preserve">[Módulo]</t>
  </si>
  <si>
    <t xml:space="preserve">Versión:</t>
  </si>
  <si>
    <t xml:space="preserve">1.0</t>
  </si>
  <si>
    <t xml:space="preserve">Responsable QA:</t>
  </si>
  <si>
    <t xml:space="preserve">[Nombre QA]</t>
  </si>
  <si>
    <t xml:space="preserve">Fecha:</t>
  </si>
  <si>
    <t xml:space="preserve">31/03/2026</t>
  </si>
  <si>
    <t xml:space="preserve">ID</t>
  </si>
  <si>
    <t xml:space="preserve">Título del Caso de Prueba</t>
  </si>
  <si>
    <t xml:space="preserve">Módulo / Funcionalidad</t>
  </si>
  <si>
    <t xml:space="preserve">Tipo de Prueba</t>
  </si>
  <si>
    <t xml:space="preserve">Prioridad</t>
  </si>
  <si>
    <t xml:space="preserve">Precondiciones</t>
  </si>
  <si>
    <t xml:space="preserve">Pasos de Ejecución</t>
  </si>
  <si>
    <t xml:space="preserve">Datos de Prueba</t>
  </si>
  <si>
    <t xml:space="preserve">Resultado Esperado</t>
  </si>
  <si>
    <t xml:space="preserve">Resultado Actual</t>
  </si>
  <si>
    <t xml:space="preserve">Estado</t>
  </si>
  <si>
    <t xml:space="preserve">Evidencia</t>
  </si>
  <si>
    <t xml:space="preserve">Defecto Relacionado</t>
  </si>
  <si>
    <t xml:space="preserve">Ejecutado Por</t>
  </si>
  <si>
    <t xml:space="preserve">Fecha Ejecución</t>
  </si>
  <si>
    <t xml:space="preserve">TC-001</t>
  </si>
  <si>
    <t xml:space="preserve">Verificar login exitoso con credenciales válidas</t>
  </si>
  <si>
    <t xml:space="preserve">Autenticación</t>
  </si>
  <si>
    <t xml:space="preserve">Funcional</t>
  </si>
  <si>
    <t xml:space="preserve">Alta</t>
  </si>
  <si>
    <t xml:space="preserve">Usuario registrado: test@mundoqa.com / Pass: Test123!
Sistema en estado inicial</t>
  </si>
  <si>
    <t xml:space="preserve">1. Ir a /login
2. Ingresar email
3. Ingresar contraseña
4. Clic en 'Iniciar Sesión'</t>
  </si>
  <si>
    <t xml:space="preserve">Email: test@mundoqa.com
Pass: Test123!</t>
  </si>
  <si>
    <t xml:space="preserve">Usuario redirigido al dashboard.
Nombre visible en el header.
Sesión activa.</t>
  </si>
  <si>
    <t xml:space="preserve">Pendiente</t>
  </si>
  <si>
    <t xml:space="preserve">TC-002</t>
  </si>
  <si>
    <t xml:space="preserve">Verificar login fallido con contraseña incorrecta</t>
  </si>
  <si>
    <t xml:space="preserve">Usuario registrado activo</t>
  </si>
  <si>
    <t xml:space="preserve">1. Ir a /login
2. Ingresar email válido
3. Ingresar contraseña incorrecta
4. Clic en 'Iniciar Sesión'</t>
  </si>
  <si>
    <t xml:space="preserve">Email: test@mundoqa.com
Pass: WrongPass!</t>
  </si>
  <si>
    <t xml:space="preserve">Mensaje de error: 'Credenciales inválidas'.
Usuario permanece en la pantalla de login.</t>
  </si>
  <si>
    <t xml:space="preserve">TC-003</t>
  </si>
  <si>
    <t xml:space="preserve">Verificar que el campo email es obligatorio</t>
  </si>
  <si>
    <t xml:space="preserve">Media</t>
  </si>
  <si>
    <t xml:space="preserve">Sistema en estado inicial</t>
  </si>
  <si>
    <t xml:space="preserve">1. Ir a /login
2. Dejar campo email vacío
3. Ingresar contraseña
4. Clic en 'Iniciar Sesión'</t>
  </si>
  <si>
    <t xml:space="preserve">Email: (vacío)
Pass: Test123!</t>
  </si>
  <si>
    <t xml:space="preserve">Mensaje de validación: 'El email es requerido'.
Formulario no se envía.</t>
  </si>
  <si>
    <t xml:space="preserve">LEYENDA DE ESTADOS</t>
  </si>
  <si>
    <t xml:space="preserve">Aprobado</t>
  </si>
  <si>
    <t xml:space="preserve">Fallido</t>
  </si>
  <si>
    <t xml:space="preserve">Bloqueado</t>
  </si>
  <si>
    <t xml:space="preserve">PLAN DE PRUEBAS</t>
  </si>
  <si>
    <t xml:space="preserve">1. INFORMACIÓN GENERAL</t>
  </si>
  <si>
    <t xml:space="preserve">Nombre del Proyecto</t>
  </si>
  <si>
    <t xml:space="preserve">[Nombre del proyecto]</t>
  </si>
  <si>
    <t xml:space="preserve">Versión del Sistema</t>
  </si>
  <si>
    <t xml:space="preserve">[v1.0]</t>
  </si>
  <si>
    <t xml:space="preserve">Responsable QA</t>
  </si>
  <si>
    <t xml:space="preserve">[Nombre del QA Lead]</t>
  </si>
  <si>
    <t xml:space="preserve">Fecha de Inicio</t>
  </si>
  <si>
    <t xml:space="preserve">Fecha de Fin Estimada</t>
  </si>
  <si>
    <t xml:space="preserve">Ambiente de Pruebas</t>
  </si>
  <si>
    <t xml:space="preserve">QA / Staging</t>
  </si>
  <si>
    <t xml:space="preserve">2. OBJETIVO DEL PLAN</t>
  </si>
  <si>
    <t xml:space="preserve">Objetivo General</t>
  </si>
  <si>
    <t xml:space="preserve">Verificar que el sistema cumple con los requisitos funcionales y no funcionales definidos, garantizando la calidad antes del pase a producción.</t>
  </si>
  <si>
    <t xml:space="preserve">3. ALCANCE</t>
  </si>
  <si>
    <t xml:space="preserve">En alcance</t>
  </si>
  <si>
    <t xml:space="preserve">Módulos y funcionalidades que SÍ serán testeados en este ciclo.</t>
  </si>
  <si>
    <t xml:space="preserve">Fuera de alcance</t>
  </si>
  <si>
    <t xml:space="preserve">Módulos o funcionalidades que NO serán testeados en este ciclo.</t>
  </si>
  <si>
    <t xml:space="preserve">4. TIPOS DE PRUEBA</t>
  </si>
  <si>
    <t xml:space="preserve">Pruebas Funcionales</t>
  </si>
  <si>
    <t xml:space="preserve">[ ] Incluido en este ciclo</t>
  </si>
  <si>
    <t xml:space="preserve">Pruebas de Regresión</t>
  </si>
  <si>
    <t xml:space="preserve">Pruebas de Integración</t>
  </si>
  <si>
    <t xml:space="preserve">Pruebas de Humo (Smoke Testing)</t>
  </si>
  <si>
    <t xml:space="preserve">Pruebas de Rendimiento</t>
  </si>
  <si>
    <t xml:space="preserve">Pruebas de Seguridad</t>
  </si>
  <si>
    <t xml:space="preserve">5. CRITERIOS DE ENTRADA Y SALIDA</t>
  </si>
  <si>
    <t xml:space="preserve">Criterios de entrada (Entry)</t>
  </si>
  <si>
    <t xml:space="preserve">• Ambiente de pruebas disponible
• Casos de prueba revisados y aprobados
• Datos de prueba preparados
• Build estable desplegado en QA</t>
  </si>
  <si>
    <t xml:space="preserve">Criterios de salida (Exit)</t>
  </si>
  <si>
    <t xml:space="preserve">• 100% de casos ejecutados
• 0 defectos críticos abiertos
• Tasa de defectos &lt; 5%
• Informe de pruebas generado</t>
  </si>
  <si>
    <t xml:space="preserve">6. RECURSOS Y RESPONSABILIDADES</t>
  </si>
  <si>
    <t xml:space="preserve">QA Lead</t>
  </si>
  <si>
    <t xml:space="preserve">[Nombre]</t>
  </si>
  <si>
    <t xml:space="preserve">QA Tester(s)</t>
  </si>
  <si>
    <t xml:space="preserve">[Nombres]</t>
  </si>
  <si>
    <t xml:space="preserve">Developer responsable</t>
  </si>
  <si>
    <t xml:space="preserve">Product Owner / Cliente</t>
  </si>
  <si>
    <t xml:space="preserve">7. HERRAMIENTAS</t>
  </si>
  <si>
    <t xml:space="preserve">Gestión de casos de prueba</t>
  </si>
  <si>
    <t xml:space="preserve">[Jira / TestRail / Excel]</t>
  </si>
  <si>
    <t xml:space="preserve">Herramienta de automatización</t>
  </si>
  <si>
    <t xml:space="preserve">[Selenium / Cypress / Playwright]</t>
  </si>
  <si>
    <t xml:space="preserve">Gestión de defectos</t>
  </si>
  <si>
    <t xml:space="preserve">[Jira / Azure DevOps]</t>
  </si>
  <si>
    <t xml:space="preserve">Control de versiones</t>
  </si>
  <si>
    <t xml:space="preserve">Git / GitHub</t>
  </si>
  <si>
    <t xml:space="preserve">8. RIESGOS Y MITIGACIÓN</t>
  </si>
  <si>
    <t xml:space="preserve">Riesgo 1</t>
  </si>
  <si>
    <t xml:space="preserve">Cambios de requisitos tardíos → Mitigación: reuniones de refinamiento semanales</t>
  </si>
  <si>
    <t xml:space="preserve">Riesgo 2</t>
  </si>
  <si>
    <t xml:space="preserve">Ambiente inestable → Mitigación: congelar ambiente 48h antes de ejecución</t>
  </si>
  <si>
    <t xml:space="preserve">Riesgo 3</t>
  </si>
  <si>
    <t xml:space="preserve">[Agregar riesgos identificados]</t>
  </si>
  <si>
    <t xml:space="preserve">9. MÉTRICAS DE CALIDAD</t>
  </si>
  <si>
    <t xml:space="preserve">Total de casos planificados</t>
  </si>
  <si>
    <t xml:space="preserve">Casos ejecutados</t>
  </si>
  <si>
    <t xml:space="preserve">Casos aprobados</t>
  </si>
  <si>
    <t xml:space="preserve">Casos fallidos</t>
  </si>
  <si>
    <t xml:space="preserve">% de éxito</t>
  </si>
  <si>
    <t xml:space="preserve">10. APROBACIONES</t>
  </si>
  <si>
    <t xml:space="preserve">Elaborado por (QA)</t>
  </si>
  <si>
    <t xml:space="preserve">Firma: _________________ Fecha: _________</t>
  </si>
  <si>
    <t xml:space="preserve">Revisado por (QA Lead)</t>
  </si>
  <si>
    <t xml:space="preserve">Aprobado por (PM / PO)</t>
  </si>
  <si>
    <t xml:space="preserve">CERTIFICACIÓN DE CALIDAD DE SOFTWARE</t>
  </si>
  <si>
    <t xml:space="preserve">INFORMACIÓN DEL PROYECTO</t>
  </si>
  <si>
    <t xml:space="preserve">Ambiente Certificado</t>
  </si>
  <si>
    <t xml:space="preserve">Producción  /  Staging</t>
  </si>
  <si>
    <t xml:space="preserve">Fecha de Inicio de Pruebas</t>
  </si>
  <si>
    <t xml:space="preserve">Fecha de Fin de Pruebas</t>
  </si>
  <si>
    <t xml:space="preserve">Fecha de Emisión</t>
  </si>
  <si>
    <t xml:space="preserve">RESUMEN DE EJECUCIÓN</t>
  </si>
  <si>
    <t xml:space="preserve">Total de Casos de Prueba</t>
  </si>
  <si>
    <t xml:space="preserve">Casos Aprobados (Pass)</t>
  </si>
  <si>
    <t xml:space="preserve">Casos Fallidos (Fail)</t>
  </si>
  <si>
    <t xml:space="preserve">Casos Pendientes</t>
  </si>
  <si>
    <t xml:space="preserve">Porcentaje de Éxito</t>
  </si>
  <si>
    <t xml:space="preserve">Defectos Críticos Abiertos</t>
  </si>
  <si>
    <t xml:space="preserve">0</t>
  </si>
  <si>
    <t xml:space="preserve">Resultado Final</t>
  </si>
  <si>
    <t xml:space="preserve">✅ APROBADO  /  ❌ RECHAZADO</t>
  </si>
  <si>
    <t xml:space="preserve">CONCLUSIONES Y OBSERVACIONES</t>
  </si>
  <si>
    <t xml:space="preserve">El equipo de QA certifica que el sistema ha sido sometido a un proceso completo de verificación y validación, cubriendo los casos de prueba definidos en el Plan de Pruebas. Los resultados obtenidos cumplen con los criterios de aceptación establecidos.
[Agregar observaciones adicionales, restricciones conocidas o recomendaciones aquí.]</t>
  </si>
  <si>
    <t xml:space="preserve">FIRMAS Y APROBACIONES</t>
  </si>
  <si>
    <t xml:space="preserve">QA ENGINEER / TESTER</t>
  </si>
  <si>
    <t xml:space="preserve">Firma: ___________________________________</t>
  </si>
  <si>
    <t xml:space="preserve">Nombre: [Nombre del QA]</t>
  </si>
  <si>
    <t xml:space="preserve">Cargo: Analista de Calidad</t>
  </si>
  <si>
    <t xml:space="preserve">Fecha: _______________</t>
  </si>
  <si>
    <t xml:space="preserve">QA LEAD / RESPONSABLE</t>
  </si>
  <si>
    <t xml:space="preserve">Nombre: [Nombre del QA Lead]</t>
  </si>
  <si>
    <t xml:space="preserve">Cargo: QA Lead</t>
  </si>
  <si>
    <t xml:space="preserve">PRODUCT OWNER / GERENTE DE PROYECTO</t>
  </si>
  <si>
    <t xml:space="preserve">Nombre: [Nombre del PO]</t>
  </si>
  <si>
    <t xml:space="preserve">Cargo: Product Owner</t>
  </si>
  <si>
    <t xml:space="preserve">Este documento es de carácter confidencial y pertenece al proyecto indicado. Generado con Mundo QA · mundoqa.com</t>
  </si>
</sst>
</file>

<file path=xl/styles.xml><?xml version="1.0" encoding="utf-8"?>
<styleSheet xmlns="http://schemas.openxmlformats.org/spreadsheetml/2006/main">
  <numFmts count="1">
    <numFmt numFmtId="164" formatCode="General"/>
  </numFmts>
  <fonts count="2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10"/>
      <color rgb="FFFFFFFF"/>
      <name val="Arial"/>
      <family val="0"/>
      <charset val="1"/>
    </font>
    <font>
      <b val="true"/>
      <sz val="9"/>
      <color rgb="FF1A3A5C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922B21"/>
      <name val="Arial"/>
      <family val="0"/>
      <charset val="1"/>
    </font>
    <font>
      <b val="true"/>
      <sz val="9"/>
      <color rgb="FF7D6608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color rgb="FF1E8449"/>
      <name val="Arial"/>
      <family val="0"/>
      <charset val="1"/>
    </font>
    <font>
      <sz val="9"/>
      <color rgb="FF922B21"/>
      <name val="Arial"/>
      <family val="0"/>
      <charset val="1"/>
    </font>
    <font>
      <sz val="9"/>
      <color rgb="FF7D6608"/>
      <name val="Arial"/>
      <family val="0"/>
      <charset val="1"/>
    </font>
    <font>
      <sz val="9"/>
      <color rgb="FF7842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8"/>
      <color rgb="FFFFFFFF"/>
      <name val="Arial"/>
      <family val="0"/>
      <charset val="1"/>
    </font>
    <font>
      <i val="true"/>
      <sz val="11"/>
      <color rgb="FFF9E79F"/>
      <name val="Arial"/>
      <family val="0"/>
      <charset val="1"/>
    </font>
    <font>
      <b val="true"/>
      <sz val="10"/>
      <color rgb="FF1A3A5C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0"/>
      <color rgb="FF1E8449"/>
      <name val="Arial"/>
      <family val="0"/>
      <charset val="1"/>
    </font>
    <font>
      <i val="true"/>
      <sz val="9"/>
      <color rgb="FF000000"/>
      <name val="Arial"/>
      <family val="0"/>
      <charset val="1"/>
    </font>
    <font>
      <i val="true"/>
      <sz val="8"/>
      <color rgb="FF666666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1A3A5C"/>
        <bgColor rgb="FF333333"/>
      </patternFill>
    </fill>
    <fill>
      <patternFill patternType="solid">
        <fgColor rgb="FF2E6DA4"/>
        <bgColor rgb="FF1F5F8B"/>
      </patternFill>
    </fill>
    <fill>
      <patternFill patternType="solid">
        <fgColor rgb="FFD6E4F0"/>
        <bgColor rgb="FFD5F5E3"/>
      </patternFill>
    </fill>
    <fill>
      <patternFill patternType="solid">
        <fgColor rgb="FFF5F5F5"/>
        <bgColor rgb="FFFFFFFF"/>
      </patternFill>
    </fill>
    <fill>
      <patternFill patternType="solid">
        <fgColor rgb="FF1F5F8B"/>
        <bgColor rgb="FF2E6DA4"/>
      </patternFill>
    </fill>
    <fill>
      <patternFill patternType="solid">
        <fgColor rgb="FFFADBD8"/>
        <bgColor rgb="FFFAD7A0"/>
      </patternFill>
    </fill>
    <fill>
      <patternFill patternType="solid">
        <fgColor rgb="FFF9E79F"/>
        <bgColor rgb="FFFAD7A0"/>
      </patternFill>
    </fill>
    <fill>
      <patternFill patternType="solid">
        <fgColor rgb="FFFFFFFF"/>
        <bgColor rgb="FFF5F5F5"/>
      </patternFill>
    </fill>
    <fill>
      <patternFill patternType="solid">
        <fgColor rgb="FFD5F5E3"/>
        <bgColor rgb="FFCCFFFF"/>
      </patternFill>
    </fill>
    <fill>
      <patternFill patternType="solid">
        <fgColor rgb="FFFAD7A0"/>
        <bgColor rgb="FFF9E79F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9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8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8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9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1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5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9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2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3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D6608"/>
      <rgbColor rgb="FF800080"/>
      <rgbColor rgb="FF008080"/>
      <rgbColor rgb="FFCCCCCC"/>
      <rgbColor rgb="FF808080"/>
      <rgbColor rgb="FF9999FF"/>
      <rgbColor rgb="FF784212"/>
      <rgbColor rgb="FFF5F5F5"/>
      <rgbColor rgb="FFFADBD8"/>
      <rgbColor rgb="FF660066"/>
      <rgbColor rgb="FFFF8080"/>
      <rgbColor rgb="FF1F5F8B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5F5E3"/>
      <rgbColor rgb="FFF9E79F"/>
      <rgbColor rgb="FF99CCFF"/>
      <rgbColor rgb="FFFF99CC"/>
      <rgbColor rgb="FFCC99FF"/>
      <rgbColor rgb="FFFAD7A0"/>
      <rgbColor rgb="FF2E6DA4"/>
      <rgbColor rgb="FF33CCCC"/>
      <rgbColor rgb="FF99CC00"/>
      <rgbColor rgb="FFFFCC00"/>
      <rgbColor rgb="FFFF9900"/>
      <rgbColor rgb="FFFF6600"/>
      <rgbColor rgb="FF666666"/>
      <rgbColor rgb="FF969696"/>
      <rgbColor rgb="FF1A3A5C"/>
      <rgbColor rgb="FF1E8449"/>
      <rgbColor rgb="FF003300"/>
      <rgbColor rgb="FF333300"/>
      <rgbColor rgb="FF922B21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0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40"/>
    <col collapsed="false" customWidth="true" hidden="false" outlineLevel="0" max="3" min="3" style="0" width="22"/>
    <col collapsed="false" customWidth="true" hidden="false" outlineLevel="0" max="4" min="4" style="0" width="16"/>
    <col collapsed="false" customWidth="true" hidden="false" outlineLevel="0" max="5" min="5" style="0" width="12"/>
    <col collapsed="false" customWidth="true" hidden="false" outlineLevel="0" max="6" min="6" style="0" width="28"/>
    <col collapsed="false" customWidth="true" hidden="false" outlineLevel="0" max="7" min="7" style="0" width="45"/>
    <col collapsed="false" customWidth="true" hidden="false" outlineLevel="0" max="8" min="8" style="0" width="28"/>
    <col collapsed="false" customWidth="true" hidden="false" outlineLevel="0" max="10" min="9" style="0" width="35"/>
    <col collapsed="false" customWidth="true" hidden="false" outlineLevel="0" max="11" min="11" style="0" width="12"/>
    <col collapsed="false" customWidth="true" hidden="false" outlineLevel="0" max="12" min="12" style="0" width="18"/>
    <col collapsed="false" customWidth="true" hidden="false" outlineLevel="0" max="13" min="13" style="0" width="20"/>
    <col collapsed="false" customWidth="true" hidden="false" outlineLevel="0" max="14" min="14" style="0" width="18"/>
    <col collapsed="false" customWidth="true" hidden="false" outlineLevel="0" max="15" min="15" style="0" width="16"/>
  </cols>
  <sheetData>
    <row r="1" customFormat="false" ht="36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Format="false" ht="19.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Format="false" ht="19.5" hidden="false" customHeight="true" outlineLevel="0" collapsed="false">
      <c r="A3" s="3" t="s">
        <v>2</v>
      </c>
      <c r="B3" s="4" t="s">
        <v>3</v>
      </c>
      <c r="D3" s="3" t="s">
        <v>4</v>
      </c>
      <c r="E3" s="4" t="s">
        <v>5</v>
      </c>
      <c r="G3" s="3" t="s">
        <v>6</v>
      </c>
      <c r="H3" s="4" t="s">
        <v>7</v>
      </c>
      <c r="J3" s="3" t="s">
        <v>8</v>
      </c>
      <c r="K3" s="4" t="s">
        <v>9</v>
      </c>
      <c r="M3" s="3" t="s">
        <v>10</v>
      </c>
      <c r="N3" s="4" t="s">
        <v>11</v>
      </c>
    </row>
    <row r="4" customFormat="false" ht="6" hidden="false" customHeight="true" outlineLevel="0" collapsed="false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customFormat="false" ht="31.5" hidden="false" customHeight="true" outlineLevel="0" collapsed="false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  <c r="L5" s="6" t="s">
        <v>23</v>
      </c>
      <c r="M5" s="6" t="s">
        <v>24</v>
      </c>
      <c r="N5" s="6" t="s">
        <v>25</v>
      </c>
      <c r="O5" s="6" t="s">
        <v>26</v>
      </c>
    </row>
    <row r="6" customFormat="false" ht="51.75" hidden="false" customHeight="true" outlineLevel="0" collapsed="false">
      <c r="A6" s="7" t="s">
        <v>27</v>
      </c>
      <c r="B6" s="7" t="s">
        <v>28</v>
      </c>
      <c r="C6" s="7" t="s">
        <v>29</v>
      </c>
      <c r="D6" s="7" t="s">
        <v>30</v>
      </c>
      <c r="E6" s="8" t="s">
        <v>31</v>
      </c>
      <c r="F6" s="7" t="s">
        <v>32</v>
      </c>
      <c r="G6" s="7" t="s">
        <v>33</v>
      </c>
      <c r="H6" s="7" t="s">
        <v>34</v>
      </c>
      <c r="I6" s="7" t="s">
        <v>35</v>
      </c>
      <c r="J6" s="7"/>
      <c r="K6" s="9" t="s">
        <v>36</v>
      </c>
      <c r="L6" s="7"/>
      <c r="M6" s="7"/>
      <c r="N6" s="7"/>
      <c r="O6" s="7"/>
    </row>
    <row r="7" customFormat="false" ht="51.75" hidden="false" customHeight="true" outlineLevel="0" collapsed="false">
      <c r="A7" s="10" t="s">
        <v>37</v>
      </c>
      <c r="B7" s="10" t="s">
        <v>38</v>
      </c>
      <c r="C7" s="10" t="s">
        <v>29</v>
      </c>
      <c r="D7" s="10" t="s">
        <v>30</v>
      </c>
      <c r="E7" s="8" t="s">
        <v>31</v>
      </c>
      <c r="F7" s="10" t="s">
        <v>39</v>
      </c>
      <c r="G7" s="10" t="s">
        <v>40</v>
      </c>
      <c r="H7" s="10" t="s">
        <v>41</v>
      </c>
      <c r="I7" s="10" t="s">
        <v>42</v>
      </c>
      <c r="J7" s="10"/>
      <c r="K7" s="9" t="s">
        <v>36</v>
      </c>
      <c r="L7" s="10"/>
      <c r="M7" s="10"/>
      <c r="N7" s="10"/>
      <c r="O7" s="10"/>
    </row>
    <row r="8" customFormat="false" ht="51.75" hidden="false" customHeight="true" outlineLevel="0" collapsed="false">
      <c r="A8" s="7" t="s">
        <v>43</v>
      </c>
      <c r="B8" s="7" t="s">
        <v>44</v>
      </c>
      <c r="C8" s="7" t="s">
        <v>29</v>
      </c>
      <c r="D8" s="7" t="s">
        <v>30</v>
      </c>
      <c r="E8" s="11" t="s">
        <v>45</v>
      </c>
      <c r="F8" s="7" t="s">
        <v>46</v>
      </c>
      <c r="G8" s="7" t="s">
        <v>47</v>
      </c>
      <c r="H8" s="7" t="s">
        <v>48</v>
      </c>
      <c r="I8" s="7" t="s">
        <v>49</v>
      </c>
      <c r="J8" s="7"/>
      <c r="K8" s="9" t="s">
        <v>36</v>
      </c>
      <c r="L8" s="7"/>
      <c r="M8" s="7"/>
      <c r="N8" s="7"/>
      <c r="O8" s="7"/>
    </row>
    <row r="200" customFormat="false" ht="6" hidden="false" customHeight="true" outlineLevel="0" collapsed="false"/>
    <row r="201" customFormat="false" ht="15" hidden="false" customHeight="false" outlineLevel="0" collapsed="false">
      <c r="A201" s="12" t="s">
        <v>50</v>
      </c>
      <c r="B201" s="13" t="s">
        <v>51</v>
      </c>
      <c r="C201" s="14" t="s">
        <v>52</v>
      </c>
      <c r="D201" s="15" t="s">
        <v>36</v>
      </c>
      <c r="E201" s="16" t="s">
        <v>53</v>
      </c>
    </row>
  </sheetData>
  <mergeCells count="3">
    <mergeCell ref="A1:O1"/>
    <mergeCell ref="A2:O2"/>
    <mergeCell ref="A4:O4"/>
  </mergeCells>
  <dataValidations count="3">
    <dataValidation allowBlank="true" errorStyle="stop" operator="between" showDropDown="false" showErrorMessage="false" showInputMessage="false" sqref="D6:D200" type="list">
      <formula1>"Funcional,Regresión,Smoke,Integración,Rendimiento,Seguridad,Usabilidad"</formula1>
      <formula2>0</formula2>
    </dataValidation>
    <dataValidation allowBlank="true" errorStyle="stop" operator="between" showDropDown="false" showErrorMessage="false" showInputMessage="false" sqref="E6:E200" type="list">
      <formula1>"Alta,Media,Baja"</formula1>
      <formula2>0</formula2>
    </dataValidation>
    <dataValidation allowBlank="true" errorStyle="stop" operator="between" showDropDown="false" showErrorMessage="false" showInputMessage="false" sqref="K6:K200" type="list">
      <formula1>"Pendiente,Aprobado,Fallido,Bloqueado,N/A"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5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6"/>
    <col collapsed="false" customWidth="true" hidden="false" outlineLevel="0" max="2" min="2" style="0" width="60"/>
  </cols>
  <sheetData>
    <row r="1" customFormat="false" ht="36" hidden="false" customHeight="true" outlineLevel="0" collapsed="false">
      <c r="A1" s="1" t="s">
        <v>54</v>
      </c>
      <c r="B1" s="1"/>
    </row>
    <row r="2" customFormat="false" ht="18" hidden="false" customHeight="true" outlineLevel="0" collapsed="false">
      <c r="A2" s="2" t="s">
        <v>1</v>
      </c>
      <c r="B2" s="2"/>
    </row>
    <row r="4" customFormat="false" ht="24" hidden="false" customHeight="true" outlineLevel="0" collapsed="false">
      <c r="A4" s="17" t="s">
        <v>55</v>
      </c>
      <c r="B4" s="17"/>
    </row>
    <row r="5" customFormat="false" ht="27.75" hidden="false" customHeight="true" outlineLevel="0" collapsed="false">
      <c r="A5" s="18" t="s">
        <v>56</v>
      </c>
      <c r="B5" s="19" t="s">
        <v>57</v>
      </c>
    </row>
    <row r="6" customFormat="false" ht="27.75" hidden="false" customHeight="true" outlineLevel="0" collapsed="false">
      <c r="A6" s="18" t="s">
        <v>58</v>
      </c>
      <c r="B6" s="19" t="s">
        <v>59</v>
      </c>
    </row>
    <row r="7" customFormat="false" ht="27.75" hidden="false" customHeight="true" outlineLevel="0" collapsed="false">
      <c r="A7" s="18" t="s">
        <v>60</v>
      </c>
      <c r="B7" s="19" t="s">
        <v>61</v>
      </c>
    </row>
    <row r="8" customFormat="false" ht="27.75" hidden="false" customHeight="true" outlineLevel="0" collapsed="false">
      <c r="A8" s="18" t="s">
        <v>62</v>
      </c>
      <c r="B8" s="10" t="s">
        <v>11</v>
      </c>
    </row>
    <row r="9" customFormat="false" ht="27.75" hidden="false" customHeight="true" outlineLevel="0" collapsed="false">
      <c r="A9" s="18" t="s">
        <v>63</v>
      </c>
      <c r="B9" s="10"/>
    </row>
    <row r="10" customFormat="false" ht="27.75" hidden="false" customHeight="true" outlineLevel="0" collapsed="false">
      <c r="A10" s="18" t="s">
        <v>64</v>
      </c>
      <c r="B10" s="10" t="s">
        <v>65</v>
      </c>
    </row>
    <row r="12" customFormat="false" ht="24" hidden="false" customHeight="true" outlineLevel="0" collapsed="false">
      <c r="A12" s="17" t="s">
        <v>66</v>
      </c>
      <c r="B12" s="17"/>
    </row>
    <row r="13" customFormat="false" ht="27.75" hidden="false" customHeight="true" outlineLevel="0" collapsed="false">
      <c r="A13" s="18" t="s">
        <v>67</v>
      </c>
      <c r="B13" s="10" t="s">
        <v>68</v>
      </c>
    </row>
    <row r="15" customFormat="false" ht="24" hidden="false" customHeight="true" outlineLevel="0" collapsed="false">
      <c r="A15" s="17" t="s">
        <v>69</v>
      </c>
      <c r="B15" s="17"/>
    </row>
    <row r="16" customFormat="false" ht="27.75" hidden="false" customHeight="true" outlineLevel="0" collapsed="false">
      <c r="A16" s="18" t="s">
        <v>70</v>
      </c>
      <c r="B16" s="10" t="s">
        <v>71</v>
      </c>
    </row>
    <row r="17" customFormat="false" ht="27.75" hidden="false" customHeight="true" outlineLevel="0" collapsed="false">
      <c r="A17" s="18" t="s">
        <v>72</v>
      </c>
      <c r="B17" s="10" t="s">
        <v>73</v>
      </c>
    </row>
    <row r="19" customFormat="false" ht="24" hidden="false" customHeight="true" outlineLevel="0" collapsed="false">
      <c r="A19" s="17" t="s">
        <v>74</v>
      </c>
      <c r="B19" s="17"/>
    </row>
    <row r="20" customFormat="false" ht="27.75" hidden="false" customHeight="true" outlineLevel="0" collapsed="false">
      <c r="A20" s="18" t="s">
        <v>75</v>
      </c>
      <c r="B20" s="10" t="s">
        <v>76</v>
      </c>
    </row>
    <row r="21" customFormat="false" ht="27.75" hidden="false" customHeight="true" outlineLevel="0" collapsed="false">
      <c r="A21" s="18" t="s">
        <v>77</v>
      </c>
      <c r="B21" s="10" t="s">
        <v>76</v>
      </c>
    </row>
    <row r="22" customFormat="false" ht="27.75" hidden="false" customHeight="true" outlineLevel="0" collapsed="false">
      <c r="A22" s="18" t="s">
        <v>78</v>
      </c>
      <c r="B22" s="10" t="s">
        <v>76</v>
      </c>
    </row>
    <row r="23" customFormat="false" ht="27.75" hidden="false" customHeight="true" outlineLevel="0" collapsed="false">
      <c r="A23" s="18" t="s">
        <v>79</v>
      </c>
      <c r="B23" s="10" t="s">
        <v>76</v>
      </c>
    </row>
    <row r="24" customFormat="false" ht="27.75" hidden="false" customHeight="true" outlineLevel="0" collapsed="false">
      <c r="A24" s="18" t="s">
        <v>80</v>
      </c>
      <c r="B24" s="10" t="s">
        <v>76</v>
      </c>
    </row>
    <row r="25" customFormat="false" ht="27.75" hidden="false" customHeight="true" outlineLevel="0" collapsed="false">
      <c r="A25" s="18" t="s">
        <v>81</v>
      </c>
      <c r="B25" s="10" t="s">
        <v>76</v>
      </c>
    </row>
    <row r="27" customFormat="false" ht="24" hidden="false" customHeight="true" outlineLevel="0" collapsed="false">
      <c r="A27" s="17" t="s">
        <v>82</v>
      </c>
      <c r="B27" s="17"/>
    </row>
    <row r="28" customFormat="false" ht="27.75" hidden="false" customHeight="true" outlineLevel="0" collapsed="false">
      <c r="A28" s="18" t="s">
        <v>83</v>
      </c>
      <c r="B28" s="10" t="s">
        <v>84</v>
      </c>
    </row>
    <row r="29" customFormat="false" ht="27.75" hidden="false" customHeight="true" outlineLevel="0" collapsed="false">
      <c r="A29" s="18" t="s">
        <v>85</v>
      </c>
      <c r="B29" s="10" t="s">
        <v>86</v>
      </c>
    </row>
    <row r="31" customFormat="false" ht="24" hidden="false" customHeight="true" outlineLevel="0" collapsed="false">
      <c r="A31" s="17" t="s">
        <v>87</v>
      </c>
      <c r="B31" s="17"/>
    </row>
    <row r="32" customFormat="false" ht="27.75" hidden="false" customHeight="true" outlineLevel="0" collapsed="false">
      <c r="A32" s="18" t="s">
        <v>88</v>
      </c>
      <c r="B32" s="10" t="s">
        <v>89</v>
      </c>
    </row>
    <row r="33" customFormat="false" ht="27.75" hidden="false" customHeight="true" outlineLevel="0" collapsed="false">
      <c r="A33" s="18" t="s">
        <v>90</v>
      </c>
      <c r="B33" s="10" t="s">
        <v>91</v>
      </c>
    </row>
    <row r="34" customFormat="false" ht="27.75" hidden="false" customHeight="true" outlineLevel="0" collapsed="false">
      <c r="A34" s="18" t="s">
        <v>92</v>
      </c>
      <c r="B34" s="10" t="s">
        <v>89</v>
      </c>
    </row>
    <row r="35" customFormat="false" ht="27.75" hidden="false" customHeight="true" outlineLevel="0" collapsed="false">
      <c r="A35" s="18" t="s">
        <v>93</v>
      </c>
      <c r="B35" s="10" t="s">
        <v>89</v>
      </c>
    </row>
    <row r="37" customFormat="false" ht="24" hidden="false" customHeight="true" outlineLevel="0" collapsed="false">
      <c r="A37" s="17" t="s">
        <v>94</v>
      </c>
      <c r="B37" s="17"/>
    </row>
    <row r="38" customFormat="false" ht="27.75" hidden="false" customHeight="true" outlineLevel="0" collapsed="false">
      <c r="A38" s="18" t="s">
        <v>95</v>
      </c>
      <c r="B38" s="10" t="s">
        <v>96</v>
      </c>
    </row>
    <row r="39" customFormat="false" ht="27.75" hidden="false" customHeight="true" outlineLevel="0" collapsed="false">
      <c r="A39" s="18" t="s">
        <v>97</v>
      </c>
      <c r="B39" s="10" t="s">
        <v>98</v>
      </c>
    </row>
    <row r="40" customFormat="false" ht="27.75" hidden="false" customHeight="true" outlineLevel="0" collapsed="false">
      <c r="A40" s="18" t="s">
        <v>99</v>
      </c>
      <c r="B40" s="10" t="s">
        <v>100</v>
      </c>
    </row>
    <row r="41" customFormat="false" ht="27.75" hidden="false" customHeight="true" outlineLevel="0" collapsed="false">
      <c r="A41" s="18" t="s">
        <v>101</v>
      </c>
      <c r="B41" s="10" t="s">
        <v>102</v>
      </c>
    </row>
    <row r="43" customFormat="false" ht="24" hidden="false" customHeight="true" outlineLevel="0" collapsed="false">
      <c r="A43" s="17" t="s">
        <v>103</v>
      </c>
      <c r="B43" s="17"/>
    </row>
    <row r="44" customFormat="false" ht="27.75" hidden="false" customHeight="true" outlineLevel="0" collapsed="false">
      <c r="A44" s="18" t="s">
        <v>104</v>
      </c>
      <c r="B44" s="10" t="s">
        <v>105</v>
      </c>
    </row>
    <row r="45" customFormat="false" ht="27.75" hidden="false" customHeight="true" outlineLevel="0" collapsed="false">
      <c r="A45" s="18" t="s">
        <v>106</v>
      </c>
      <c r="B45" s="10" t="s">
        <v>107</v>
      </c>
    </row>
    <row r="46" customFormat="false" ht="27.75" hidden="false" customHeight="true" outlineLevel="0" collapsed="false">
      <c r="A46" s="18" t="s">
        <v>108</v>
      </c>
      <c r="B46" s="10" t="s">
        <v>109</v>
      </c>
    </row>
    <row r="48" customFormat="false" ht="24" hidden="false" customHeight="true" outlineLevel="0" collapsed="false">
      <c r="A48" s="17" t="s">
        <v>110</v>
      </c>
      <c r="B48" s="17"/>
    </row>
    <row r="49" customFormat="false" ht="27.75" hidden="false" customHeight="true" outlineLevel="0" collapsed="false">
      <c r="A49" s="18" t="s">
        <v>111</v>
      </c>
      <c r="B49" s="10" t="n">
        <f aca="false">COUNTA('📋 Casos de Prueba'!A6:A200)</f>
        <v>3</v>
      </c>
    </row>
    <row r="50" customFormat="false" ht="27.75" hidden="false" customHeight="true" outlineLevel="0" collapsed="false">
      <c r="A50" s="18" t="s">
        <v>112</v>
      </c>
      <c r="B50" s="10" t="n">
        <f aca="false">COUNTIF('📋 Casos de Prueba'!K6:K200,"&lt;&gt;Pendiente")</f>
        <v>192</v>
      </c>
    </row>
    <row r="51" customFormat="false" ht="27.75" hidden="false" customHeight="true" outlineLevel="0" collapsed="false">
      <c r="A51" s="18" t="s">
        <v>113</v>
      </c>
      <c r="B51" s="10" t="n">
        <f aca="false">COUNTIF('📋 Casos de Prueba'!K6:K200,"Aprobado")</f>
        <v>0</v>
      </c>
    </row>
    <row r="52" customFormat="false" ht="27.75" hidden="false" customHeight="true" outlineLevel="0" collapsed="false">
      <c r="A52" s="18" t="s">
        <v>114</v>
      </c>
      <c r="B52" s="10" t="n">
        <f aca="false">COUNTIF('📋 Casos de Prueba'!K6:K200,"Fallido")</f>
        <v>0</v>
      </c>
    </row>
    <row r="53" customFormat="false" ht="27.75" hidden="false" customHeight="true" outlineLevel="0" collapsed="false">
      <c r="A53" s="18" t="s">
        <v>115</v>
      </c>
      <c r="B53" s="10" t="str">
        <f aca="false">IFERROR(B51/B49*100,0)&amp;"%"</f>
        <v>0%</v>
      </c>
    </row>
    <row r="55" customFormat="false" ht="24" hidden="false" customHeight="true" outlineLevel="0" collapsed="false">
      <c r="A55" s="17" t="s">
        <v>116</v>
      </c>
      <c r="B55" s="17"/>
    </row>
    <row r="56" customFormat="false" ht="27.75" hidden="false" customHeight="true" outlineLevel="0" collapsed="false">
      <c r="A56" s="18" t="s">
        <v>117</v>
      </c>
      <c r="B56" s="10" t="s">
        <v>118</v>
      </c>
    </row>
    <row r="57" customFormat="false" ht="27.75" hidden="false" customHeight="true" outlineLevel="0" collapsed="false">
      <c r="A57" s="18" t="s">
        <v>119</v>
      </c>
      <c r="B57" s="10" t="s">
        <v>118</v>
      </c>
    </row>
    <row r="58" customFormat="false" ht="27.75" hidden="false" customHeight="true" outlineLevel="0" collapsed="false">
      <c r="A58" s="18" t="s">
        <v>120</v>
      </c>
      <c r="B58" s="10" t="s">
        <v>118</v>
      </c>
    </row>
  </sheetData>
  <mergeCells count="12">
    <mergeCell ref="A1:B1"/>
    <mergeCell ref="A2:B2"/>
    <mergeCell ref="A4:B4"/>
    <mergeCell ref="A12:B12"/>
    <mergeCell ref="A15:B15"/>
    <mergeCell ref="A19:B19"/>
    <mergeCell ref="A27:B27"/>
    <mergeCell ref="A31:B31"/>
    <mergeCell ref="A37:B37"/>
    <mergeCell ref="A43:B43"/>
    <mergeCell ref="A48:B48"/>
    <mergeCell ref="A55:B5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60"/>
    <col collapsed="false" customWidth="true" hidden="false" outlineLevel="0" max="4" min="4" style="0" width="4"/>
  </cols>
  <sheetData>
    <row r="1" customFormat="false" ht="7.5" hidden="false" customHeight="true" outlineLevel="0" collapsed="false">
      <c r="A1" s="20"/>
      <c r="B1" s="21"/>
      <c r="C1" s="21"/>
      <c r="D1" s="20"/>
    </row>
    <row r="2" customFormat="false" ht="15" hidden="false" customHeight="false" outlineLevel="0" collapsed="false">
      <c r="A2" s="20"/>
      <c r="B2" s="21"/>
      <c r="C2" s="21"/>
      <c r="D2" s="20"/>
    </row>
    <row r="3" customFormat="false" ht="15" hidden="false" customHeight="false" outlineLevel="0" collapsed="false">
      <c r="A3" s="20"/>
      <c r="B3" s="21"/>
      <c r="C3" s="21"/>
      <c r="D3" s="20"/>
    </row>
    <row r="4" customFormat="false" ht="37.5" hidden="false" customHeight="true" outlineLevel="0" collapsed="false">
      <c r="A4" s="20"/>
      <c r="B4" s="22" t="s">
        <v>121</v>
      </c>
      <c r="C4" s="22"/>
      <c r="D4" s="20"/>
    </row>
    <row r="5" customFormat="false" ht="21.75" hidden="false" customHeight="true" outlineLevel="0" collapsed="false">
      <c r="A5" s="20"/>
      <c r="B5" s="23" t="s">
        <v>1</v>
      </c>
      <c r="C5" s="23"/>
      <c r="D5" s="20"/>
    </row>
    <row r="6" customFormat="false" ht="9.75" hidden="false" customHeight="true" outlineLevel="0" collapsed="false">
      <c r="A6" s="20"/>
      <c r="B6" s="21"/>
      <c r="C6" s="21"/>
      <c r="D6" s="20"/>
    </row>
    <row r="7" customFormat="false" ht="3.75" hidden="false" customHeight="true" outlineLevel="0" collapsed="false">
      <c r="A7" s="20"/>
      <c r="B7" s="24"/>
      <c r="C7" s="24"/>
      <c r="D7" s="20"/>
    </row>
    <row r="8" customFormat="false" ht="12" hidden="false" customHeight="true" outlineLevel="0" collapsed="false">
      <c r="A8" s="20"/>
      <c r="B8" s="25"/>
      <c r="C8" s="25"/>
      <c r="D8" s="20"/>
    </row>
    <row r="9" customFormat="false" ht="21.75" hidden="false" customHeight="true" outlineLevel="0" collapsed="false">
      <c r="A9" s="20"/>
      <c r="B9" s="26" t="s">
        <v>122</v>
      </c>
      <c r="C9" s="26"/>
      <c r="D9" s="20"/>
    </row>
    <row r="10" customFormat="false" ht="21.75" hidden="false" customHeight="true" outlineLevel="0" collapsed="false">
      <c r="A10" s="20"/>
      <c r="B10" s="27" t="s">
        <v>56</v>
      </c>
      <c r="C10" s="28" t="s">
        <v>57</v>
      </c>
      <c r="D10" s="20"/>
    </row>
    <row r="11" customFormat="false" ht="21.75" hidden="false" customHeight="true" outlineLevel="0" collapsed="false">
      <c r="A11" s="20"/>
      <c r="B11" s="27" t="s">
        <v>58</v>
      </c>
      <c r="C11" s="28" t="s">
        <v>59</v>
      </c>
      <c r="D11" s="20"/>
    </row>
    <row r="12" customFormat="false" ht="21.75" hidden="false" customHeight="true" outlineLevel="0" collapsed="false">
      <c r="A12" s="20"/>
      <c r="B12" s="27" t="s">
        <v>123</v>
      </c>
      <c r="C12" s="28" t="s">
        <v>124</v>
      </c>
      <c r="D12" s="20"/>
    </row>
    <row r="13" customFormat="false" ht="21.75" hidden="false" customHeight="true" outlineLevel="0" collapsed="false">
      <c r="A13" s="20"/>
      <c r="B13" s="27" t="s">
        <v>125</v>
      </c>
      <c r="C13" s="28"/>
      <c r="D13" s="20"/>
    </row>
    <row r="14" customFormat="false" ht="21.75" hidden="false" customHeight="true" outlineLevel="0" collapsed="false">
      <c r="A14" s="20"/>
      <c r="B14" s="27" t="s">
        <v>126</v>
      </c>
      <c r="C14" s="28"/>
      <c r="D14" s="20"/>
    </row>
    <row r="15" customFormat="false" ht="21.75" hidden="false" customHeight="true" outlineLevel="0" collapsed="false">
      <c r="A15" s="20"/>
      <c r="B15" s="27" t="s">
        <v>127</v>
      </c>
      <c r="C15" s="28" t="s">
        <v>11</v>
      </c>
      <c r="D15" s="20"/>
    </row>
    <row r="16" customFormat="false" ht="9.75" hidden="false" customHeight="true" outlineLevel="0" collapsed="false">
      <c r="A16" s="20"/>
      <c r="B16" s="25"/>
      <c r="C16" s="25"/>
      <c r="D16" s="20"/>
    </row>
    <row r="17" customFormat="false" ht="21.75" hidden="false" customHeight="true" outlineLevel="0" collapsed="false">
      <c r="A17" s="20"/>
      <c r="B17" s="26" t="s">
        <v>128</v>
      </c>
      <c r="C17" s="26"/>
      <c r="D17" s="20"/>
    </row>
    <row r="18" customFormat="false" ht="21.75" hidden="false" customHeight="true" outlineLevel="0" collapsed="false">
      <c r="A18" s="20"/>
      <c r="B18" s="27" t="s">
        <v>129</v>
      </c>
      <c r="C18" s="28" t="n">
        <f aca="false">COUNTA('📋 Casos de Prueba'!A6:A200)</f>
        <v>3</v>
      </c>
      <c r="D18" s="20"/>
    </row>
    <row r="19" customFormat="false" ht="21.75" hidden="false" customHeight="true" outlineLevel="0" collapsed="false">
      <c r="A19" s="20"/>
      <c r="B19" s="27" t="s">
        <v>130</v>
      </c>
      <c r="C19" s="28" t="n">
        <f aca="false">COUNTIF('📋 Casos de Prueba'!K6:K200,"Aprobado")</f>
        <v>0</v>
      </c>
      <c r="D19" s="20"/>
    </row>
    <row r="20" customFormat="false" ht="21.75" hidden="false" customHeight="true" outlineLevel="0" collapsed="false">
      <c r="A20" s="20"/>
      <c r="B20" s="27" t="s">
        <v>131</v>
      </c>
      <c r="C20" s="28" t="n">
        <f aca="false">COUNTIF('📋 Casos de Prueba'!K6:K200,"Fallido")</f>
        <v>0</v>
      </c>
      <c r="D20" s="20"/>
    </row>
    <row r="21" customFormat="false" ht="21.75" hidden="false" customHeight="true" outlineLevel="0" collapsed="false">
      <c r="A21" s="20"/>
      <c r="B21" s="27" t="s">
        <v>132</v>
      </c>
      <c r="C21" s="28" t="n">
        <f aca="false">COUNTIF('📋 Casos de Prueba'!K6:K200,"Pendiente")</f>
        <v>3</v>
      </c>
      <c r="D21" s="20"/>
    </row>
    <row r="22" customFormat="false" ht="21.75" hidden="false" customHeight="true" outlineLevel="0" collapsed="false">
      <c r="A22" s="20"/>
      <c r="B22" s="27" t="s">
        <v>133</v>
      </c>
      <c r="C22" s="28" t="str">
        <f aca="false">IFERROR(COUNTIF('📋 Casos de Prueba'!K6:K200,"Aprobado")/COUNTA('📋 Casos de Prueba'!A6:A200)*100,0)&amp;"%"</f>
        <v>0%</v>
      </c>
      <c r="D22" s="20"/>
    </row>
    <row r="23" customFormat="false" ht="21.75" hidden="false" customHeight="true" outlineLevel="0" collapsed="false">
      <c r="A23" s="20"/>
      <c r="B23" s="27" t="s">
        <v>134</v>
      </c>
      <c r="C23" s="28" t="s">
        <v>135</v>
      </c>
      <c r="D23" s="20"/>
    </row>
    <row r="24" customFormat="false" ht="21.75" hidden="false" customHeight="true" outlineLevel="0" collapsed="false">
      <c r="A24" s="20"/>
      <c r="B24" s="27" t="s">
        <v>136</v>
      </c>
      <c r="C24" s="29" t="s">
        <v>137</v>
      </c>
      <c r="D24" s="20"/>
    </row>
    <row r="25" customFormat="false" ht="9.75" hidden="false" customHeight="true" outlineLevel="0" collapsed="false">
      <c r="A25" s="20"/>
      <c r="B25" s="25"/>
      <c r="C25" s="25"/>
      <c r="D25" s="20"/>
    </row>
    <row r="26" customFormat="false" ht="21.75" hidden="false" customHeight="true" outlineLevel="0" collapsed="false">
      <c r="A26" s="20"/>
      <c r="B26" s="26" t="s">
        <v>138</v>
      </c>
      <c r="C26" s="26"/>
      <c r="D26" s="20"/>
    </row>
    <row r="27" customFormat="false" ht="27.75" hidden="false" customHeight="true" outlineLevel="0" collapsed="false">
      <c r="A27" s="20"/>
      <c r="B27" s="30" t="s">
        <v>139</v>
      </c>
      <c r="C27" s="30"/>
      <c r="D27" s="20"/>
    </row>
    <row r="28" customFormat="false" ht="27.75" hidden="false" customHeight="true" outlineLevel="0" collapsed="false">
      <c r="A28" s="20"/>
      <c r="B28" s="30"/>
      <c r="C28" s="30"/>
      <c r="D28" s="20"/>
    </row>
    <row r="29" customFormat="false" ht="27.75" hidden="false" customHeight="true" outlineLevel="0" collapsed="false">
      <c r="A29" s="20"/>
      <c r="B29" s="30"/>
      <c r="C29" s="30"/>
      <c r="D29" s="20"/>
    </row>
    <row r="30" customFormat="false" ht="27.75" hidden="false" customHeight="true" outlineLevel="0" collapsed="false">
      <c r="A30" s="20"/>
      <c r="B30" s="30"/>
      <c r="C30" s="30"/>
      <c r="D30" s="20"/>
    </row>
    <row r="31" customFormat="false" ht="9.75" hidden="false" customHeight="true" outlineLevel="0" collapsed="false">
      <c r="A31" s="20"/>
      <c r="B31" s="25"/>
      <c r="C31" s="25"/>
      <c r="D31" s="20"/>
    </row>
    <row r="32" customFormat="false" ht="21.75" hidden="false" customHeight="true" outlineLevel="0" collapsed="false">
      <c r="A32" s="20"/>
      <c r="B32" s="26" t="s">
        <v>140</v>
      </c>
      <c r="C32" s="26"/>
      <c r="D32" s="20"/>
    </row>
    <row r="33" customFormat="false" ht="18" hidden="false" customHeight="true" outlineLevel="0" collapsed="false">
      <c r="A33" s="20"/>
      <c r="B33" s="31" t="s">
        <v>141</v>
      </c>
      <c r="C33" s="31"/>
      <c r="D33" s="20"/>
    </row>
    <row r="34" customFormat="false" ht="21.75" hidden="false" customHeight="true" outlineLevel="0" collapsed="false">
      <c r="A34" s="20"/>
      <c r="B34" s="32" t="s">
        <v>142</v>
      </c>
      <c r="C34" s="32"/>
      <c r="D34" s="20"/>
    </row>
    <row r="35" customFormat="false" ht="18" hidden="false" customHeight="true" outlineLevel="0" collapsed="false">
      <c r="A35" s="20"/>
      <c r="B35" s="33" t="s">
        <v>143</v>
      </c>
      <c r="C35" s="33" t="s">
        <v>144</v>
      </c>
      <c r="D35" s="20"/>
    </row>
    <row r="36" customFormat="false" ht="18" hidden="false" customHeight="true" outlineLevel="0" collapsed="false">
      <c r="A36" s="20"/>
      <c r="B36" s="34" t="s">
        <v>145</v>
      </c>
      <c r="C36" s="34"/>
      <c r="D36" s="20"/>
    </row>
    <row r="37" customFormat="false" ht="7.5" hidden="false" customHeight="true" outlineLevel="0" collapsed="false">
      <c r="A37" s="20"/>
      <c r="B37" s="25"/>
      <c r="C37" s="25"/>
      <c r="D37" s="20"/>
    </row>
    <row r="38" customFormat="false" ht="18" hidden="false" customHeight="true" outlineLevel="0" collapsed="false">
      <c r="A38" s="20"/>
      <c r="B38" s="31" t="s">
        <v>146</v>
      </c>
      <c r="C38" s="31"/>
      <c r="D38" s="20"/>
    </row>
    <row r="39" customFormat="false" ht="21.75" hidden="false" customHeight="true" outlineLevel="0" collapsed="false">
      <c r="A39" s="20"/>
      <c r="B39" s="32" t="s">
        <v>142</v>
      </c>
      <c r="C39" s="32"/>
      <c r="D39" s="20"/>
    </row>
    <row r="40" customFormat="false" ht="18" hidden="false" customHeight="true" outlineLevel="0" collapsed="false">
      <c r="B40" s="33" t="s">
        <v>147</v>
      </c>
      <c r="C40" s="33" t="s">
        <v>148</v>
      </c>
    </row>
    <row r="41" customFormat="false" ht="18" hidden="false" customHeight="true" outlineLevel="0" collapsed="false">
      <c r="B41" s="34" t="s">
        <v>145</v>
      </c>
      <c r="C41" s="34"/>
    </row>
    <row r="42" customFormat="false" ht="7.5" hidden="false" customHeight="true" outlineLevel="0" collapsed="false">
      <c r="B42" s="25"/>
      <c r="C42" s="25"/>
    </row>
    <row r="43" customFormat="false" ht="18" hidden="false" customHeight="true" outlineLevel="0" collapsed="false">
      <c r="B43" s="31" t="s">
        <v>149</v>
      </c>
      <c r="C43" s="31"/>
    </row>
    <row r="44" customFormat="false" ht="21.75" hidden="false" customHeight="true" outlineLevel="0" collapsed="false">
      <c r="B44" s="32" t="s">
        <v>142</v>
      </c>
      <c r="C44" s="32"/>
    </row>
    <row r="45" customFormat="false" ht="18" hidden="false" customHeight="true" outlineLevel="0" collapsed="false">
      <c r="B45" s="33" t="s">
        <v>150</v>
      </c>
      <c r="C45" s="33" t="s">
        <v>151</v>
      </c>
    </row>
    <row r="46" customFormat="false" ht="18" hidden="false" customHeight="true" outlineLevel="0" collapsed="false">
      <c r="B46" s="34" t="s">
        <v>145</v>
      </c>
      <c r="C46" s="34"/>
    </row>
    <row r="47" customFormat="false" ht="9.75" hidden="false" customHeight="true" outlineLevel="0" collapsed="false">
      <c r="B47" s="35"/>
      <c r="C47" s="35"/>
    </row>
    <row r="48" customFormat="false" ht="19.5" hidden="false" customHeight="true" outlineLevel="0" collapsed="false">
      <c r="B48" s="36" t="s">
        <v>152</v>
      </c>
      <c r="C48" s="36"/>
    </row>
    <row r="49" customFormat="false" ht="6" hidden="false" customHeight="true" outlineLevel="0" collapsed="false">
      <c r="B49" s="21"/>
      <c r="C49" s="21"/>
    </row>
  </sheetData>
  <mergeCells count="28">
    <mergeCell ref="B1:C3"/>
    <mergeCell ref="B4:C4"/>
    <mergeCell ref="B5:C5"/>
    <mergeCell ref="B6:C6"/>
    <mergeCell ref="B7:C7"/>
    <mergeCell ref="B8:C8"/>
    <mergeCell ref="B9:C9"/>
    <mergeCell ref="B16:C16"/>
    <mergeCell ref="B17:C17"/>
    <mergeCell ref="B25:C25"/>
    <mergeCell ref="B26:C26"/>
    <mergeCell ref="B27:C30"/>
    <mergeCell ref="B31:C31"/>
    <mergeCell ref="B32:C32"/>
    <mergeCell ref="B33:C33"/>
    <mergeCell ref="B34:C34"/>
    <mergeCell ref="B36:C36"/>
    <mergeCell ref="B37:C37"/>
    <mergeCell ref="B38:C38"/>
    <mergeCell ref="B39:C39"/>
    <mergeCell ref="B41:C41"/>
    <mergeCell ref="B42:C42"/>
    <mergeCell ref="B43:C43"/>
    <mergeCell ref="B44:C44"/>
    <mergeCell ref="B46:C46"/>
    <mergeCell ref="B47:C47"/>
    <mergeCell ref="B48:C48"/>
    <mergeCell ref="B49:C4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2026-03-31T19:48:26Z</dcterms:created>
  <dc:creator>openpyxl</dc:creator>
  <dc:description/>
  <dc:language>en-US</dc:language>
  <cp:lastModifiedBy/>
  <dcterms:modified xsi:type="dcterms:W3CDTF">2026-03-31T19:48:26Z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